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Gaasisõlme MS/"/>
    </mc:Choice>
  </mc:AlternateContent>
  <xr:revisionPtr revIDLastSave="915" documentId="13_ncr:1_{527BB10C-8909-4436-9A7C-A24F53E7C016}" xr6:coauthVersionLast="47" xr6:coauthVersionMax="47" xr10:uidLastSave="{650036EE-7F88-424A-8D33-9BFF7F15E6ED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" i="11" l="1"/>
  <c r="F79" i="11"/>
  <c r="F89" i="11"/>
  <c r="F84" i="11"/>
  <c r="F28" i="11"/>
  <c r="F30" i="11" l="1"/>
  <c r="F31" i="11"/>
  <c r="F25" i="11"/>
  <c r="F29" i="11"/>
  <c r="F26" i="11"/>
  <c r="F27" i="11"/>
  <c r="F90" i="11" l="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86" i="11"/>
  <c r="F87" i="11"/>
  <c r="F88" i="11"/>
  <c r="F73" i="11"/>
  <c r="F75" i="11"/>
  <c r="F76" i="11"/>
  <c r="F77" i="11"/>
  <c r="F78" i="11"/>
  <c r="F80" i="11"/>
  <c r="F81" i="11"/>
  <c r="F82" i="11"/>
  <c r="F83" i="11"/>
  <c r="F85" i="11"/>
  <c r="F16" i="11" l="1"/>
  <c r="F69" i="11"/>
  <c r="F70" i="11"/>
  <c r="F71" i="11"/>
  <c r="F72" i="11"/>
  <c r="F103" i="11"/>
  <c r="F104" i="11" l="1"/>
  <c r="F105" i="11" l="1"/>
  <c r="F53" i="11" l="1"/>
  <c r="F46" i="11" l="1"/>
  <c r="F45" i="11"/>
  <c r="F44" i="11"/>
  <c r="F43" i="11"/>
  <c r="F42" i="11"/>
  <c r="F41" i="11"/>
  <c r="F40" i="11"/>
  <c r="F39" i="11"/>
  <c r="F38" i="11"/>
  <c r="F37" i="11"/>
  <c r="F36" i="11"/>
  <c r="F35" i="11"/>
  <c r="F34" i="11"/>
  <c r="F32" i="11" l="1"/>
  <c r="F48" i="11"/>
  <c r="F10" i="11"/>
  <c r="F11" i="11"/>
  <c r="F12" i="11"/>
  <c r="F13" i="11"/>
  <c r="F14" i="11"/>
  <c r="F15" i="11"/>
  <c r="F17" i="11"/>
  <c r="F18" i="11"/>
  <c r="F19" i="11"/>
  <c r="F20" i="11"/>
  <c r="F22" i="11"/>
  <c r="F23" i="11"/>
  <c r="F21" i="11"/>
  <c r="F24" i="11"/>
  <c r="F63" i="11" l="1"/>
  <c r="F64" i="11"/>
  <c r="F65" i="11"/>
  <c r="F66" i="11"/>
  <c r="F67" i="11"/>
  <c r="F68" i="11"/>
  <c r="F49" i="11" l="1"/>
  <c r="F58" i="11" l="1"/>
  <c r="F59" i="11"/>
  <c r="F60" i="11"/>
  <c r="F61" i="11"/>
  <c r="F62" i="11"/>
  <c r="F108" i="11" l="1"/>
  <c r="F107" i="11"/>
  <c r="F54" i="11" l="1"/>
  <c r="F55" i="11" l="1"/>
  <c r="F56" i="11"/>
  <c r="F57" i="11"/>
  <c r="F109" i="11" l="1"/>
  <c r="F50" i="11"/>
  <c r="F51" i="11" l="1"/>
  <c r="E110" i="11" s="1"/>
  <c r="E111" i="11" s="1"/>
  <c r="E112" i="11" s="1"/>
</calcChain>
</file>

<file path=xl/sharedStrings.xml><?xml version="1.0" encoding="utf-8"?>
<sst xmlns="http://schemas.openxmlformats.org/spreadsheetml/2006/main" count="217" uniqueCount="117">
  <si>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</si>
  <si>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</si>
  <si>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</si>
  <si>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</si>
  <si>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</si>
  <si>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</si>
  <si>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</si>
  <si>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</si>
  <si>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</si>
  <si>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</si>
  <si>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</si>
  <si>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</si>
  <si>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</si>
  <si>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</si>
  <si>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</si>
  <si>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</si>
  <si>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</si>
  <si>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</si>
  <si>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</si>
  <si>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</si>
  <si>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</si>
  <si>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</si>
  <si>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</si>
  <si>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</si>
  <si>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</si>
  <si>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</si>
  <si>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</si>
  <si>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km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</si>
  <si>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</si>
  <si>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</si>
  <si>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</si>
  <si>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</si>
  <si>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</si>
  <si>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</si>
  <si>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</si>
  <si>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</si>
  <si>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</si>
  <si>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</si>
  <si>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</si>
  <si>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</si>
  <si>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Truupide mahamärkimine</t>
  </si>
  <si>
    <t>1 kompl.</t>
  </si>
  <si>
    <t>Truupide rekonstrueerimine ja ehitamine</t>
  </si>
  <si>
    <t>Võsa, peenmetsa ja metsa raie, koondamine hunnikutesse ja kokkuvedu 2000m</t>
  </si>
  <si>
    <t>Di=60 cm plasttruubi torustiku, tüüp 60PT, ehitamine (profileeritud plasttoru, SN8)</t>
  </si>
  <si>
    <t>Di=80 cm plasttruubi torustiku, tüüp 80PT, ehitamine (profileeritud plasttoru, SN8)</t>
  </si>
  <si>
    <t>Täiendav  juurdeveetav täitepinnas (kr/l)  truupidele, paigaldamine ja tihendamine (+materjal ja vedu karjäärist)</t>
  </si>
  <si>
    <t>Killustikust (fr 16/32 mm) tee- elemendi katte ehitamine koos tihendamisega, H=10 cm (+materjal ja vedu karjäärist)</t>
  </si>
  <si>
    <t>RE - Rekonstrueeritava eesvoolu kaeve</t>
  </si>
  <si>
    <t>ET - Ehitatava teekraavi kaeve</t>
  </si>
  <si>
    <t>RT - Rekonstrueeritava teekraavi kaeve</t>
  </si>
  <si>
    <t>RK - Rekonstrueeritava kuivenduskraavi kaeve</t>
  </si>
  <si>
    <t>Di 300mm plasttruubi torustiku, tüüp 30-PT, a. 9m ehitamine ilma otsakuta (gofreeritud, Sn8) (tüüpjoonis 1.7 2008a)</t>
  </si>
  <si>
    <r>
      <t>m</t>
    </r>
    <r>
      <rPr>
        <vertAlign val="superscript"/>
        <sz val="8"/>
        <rFont val="Arial"/>
        <family val="2"/>
        <charset val="186"/>
      </rPr>
      <t>2</t>
    </r>
  </si>
  <si>
    <t>m³</t>
  </si>
  <si>
    <t>Aherainest (fr. 10/90(125)mm) teealuse ehitamine koos tihendamisega, L=4,8m, h=30cm, 1,58m3/m (+materjal ja vedu karjäärist)</t>
  </si>
  <si>
    <t>Aherainest (fr. 10/90(125)mm) tee-elemendi aluse ehitamine koos tihendamisega, H=30 cm (+materjal ja vedu karjäärist)</t>
  </si>
  <si>
    <t>Lisa 1 - Hinnapakkumuse vorm hankes "Gaasisõlme maaparandussüsteemi rekonstrueerimine"</t>
  </si>
  <si>
    <t>Gaasisõlme maaparandussüsteemi rekonstrueerimine</t>
  </si>
  <si>
    <t>Gaasisõlme maaparandussüsteemi rekonstrueerimine kokku</t>
  </si>
  <si>
    <t>Gaasisõlme tee (1,75 km) ehitamine</t>
  </si>
  <si>
    <t>Gaasisõlme tee (1,75 km) ehitamine kokku</t>
  </si>
  <si>
    <t>Tee- ja kraavitrassi ning teerajatiste alune kändude juurimine ekskavaatoriga</t>
  </si>
  <si>
    <t>Lamapuidu eemaldamine veejuhtmetest ning kraavimulletelt</t>
  </si>
  <si>
    <t>Koprapaisude likvideerimine</t>
  </si>
  <si>
    <t>Ehitusaegsete filtratsioonitõkke ekraanide paigaldamine ja eemaldamine</t>
  </si>
  <si>
    <t>Filtratsioonitõkke ekraani taha koguneva sette eemaldamine ehitustööde ajal (1% kaevemahust)</t>
  </si>
  <si>
    <r>
      <t>m</t>
    </r>
    <r>
      <rPr>
        <vertAlign val="superscript"/>
        <sz val="8"/>
        <color rgb="FF000000"/>
        <rFont val="Arial"/>
        <family val="2"/>
        <charset val="186"/>
      </rPr>
      <t>3</t>
    </r>
  </si>
  <si>
    <t>EK - Ehitatava kuivenduskraavi kaeve</t>
  </si>
  <si>
    <t>Kaeve laialiajamine (60% kaevest)</t>
  </si>
  <si>
    <t>Ekspluatatsioonieelne sette eemaldamine ekskavaatoriga (10% põhikaevest)</t>
  </si>
  <si>
    <t>Veejuhtmete kinniajamine sängi ümberkaevamisel</t>
  </si>
  <si>
    <r>
      <t>D</t>
    </r>
    <r>
      <rPr>
        <vertAlign val="subscript"/>
        <sz val="8"/>
        <rFont val="Arial"/>
        <family val="2"/>
        <charset val="186"/>
      </rPr>
      <t>i</t>
    </r>
    <r>
      <rPr>
        <sz val="8"/>
        <rFont val="Arial"/>
        <family val="2"/>
        <charset val="186"/>
      </rPr>
      <t>=40 cm plasttruubi torustiku, tüüp 40PT, ehitamine (profileeritud plasttoru, SN8)</t>
    </r>
  </si>
  <si>
    <r>
      <t>D</t>
    </r>
    <r>
      <rPr>
        <vertAlign val="subscript"/>
        <sz val="8"/>
        <rFont val="Arial"/>
        <family val="2"/>
        <charset val="186"/>
      </rPr>
      <t>i</t>
    </r>
    <r>
      <rPr>
        <sz val="8"/>
        <rFont val="Arial"/>
        <family val="2"/>
        <charset val="186"/>
      </rPr>
      <t>=50 cm plasttruubi torustiku, tüüp 50PT, ehitamine (profileeritud plasttoru, SN8)</t>
    </r>
  </si>
  <si>
    <t>Ø 40 cm plasttruubi mattotsaku ehitamine (tüüp MAO)</t>
  </si>
  <si>
    <t>2 otsakut</t>
  </si>
  <si>
    <t>Ø 50 cm plasttruubi mattotsaku ehitamine (tüüp MAO)</t>
  </si>
  <si>
    <t>Ø 60 cm plasttruubi kiviotsaku kivikindlustusega ehitamine (tüüp KOK)</t>
  </si>
  <si>
    <t>Ø 80 cm plasttruubi kiviotsaku kivikindlustusega ehitamine (tüüp KOK)</t>
  </si>
  <si>
    <t>Ø 30 cm truubitoru (plast) väljatõstmine ja utiliseerimine</t>
  </si>
  <si>
    <t>Ø 50 cm truubitoru (r/b) väljatõstmine ja utiliseerimine</t>
  </si>
  <si>
    <t>Tähispostid truubile</t>
  </si>
  <si>
    <t>Tee parameetrite ja -elementide mahamärkimine (telg, servad, kraavide siseservad)</t>
  </si>
  <si>
    <t>Tee rajatiste mahamärkimine</t>
  </si>
  <si>
    <t>Kivide teisaldamine teetrassilt</t>
  </si>
  <si>
    <r>
      <t>m</t>
    </r>
    <r>
      <rPr>
        <vertAlign val="superscript"/>
        <sz val="8"/>
        <rFont val="Arial"/>
        <family val="2"/>
        <charset val="186"/>
      </rPr>
      <t>3</t>
    </r>
  </si>
  <si>
    <t>Olemasoleva maapinna tasandamine</t>
  </si>
  <si>
    <t>Üleminekukiilu ehitamine (üleminek liivsavilt turbale)</t>
  </si>
  <si>
    <t>Teemulde ehitamine (b=8,0 m) teekraavide pinnasest</t>
  </si>
  <si>
    <t>Olemasoleva maapinna kaeve ja lüke koos tihendamisega</t>
  </si>
  <si>
    <t>Teemulde töötlemine profiili koos mulde tihendamisega</t>
  </si>
  <si>
    <t>Geokomposiidi (PET- või PP tõmbetugevus MD/CMD ≥50x50 kN/m, geotekstiili kaal ≥150 g/m2, 5,0m lai) paigaldamine teele ja tee rajatistele</t>
  </si>
  <si>
    <t>Killustikust (fr 16/32 mm) teekatte ehitamine koos tihendamisega, L=4,5m, h=10cm, 0,47 m3/m (+materjal ja vedu karjäärist)</t>
  </si>
  <si>
    <t>Mahasõidukoht M-L20R15 muldkeha ja katendi ehitamine koos tihendamisega (L=20 m, R=15 m) s.h.</t>
  </si>
  <si>
    <r>
      <t>Muldkeha ehitamine kohapealsest pinnasest,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=30 cm</t>
    </r>
  </si>
  <si>
    <t>Mahasõidukoht M-L10R10 muldkeha ja katendi ehitamine koos tihendamisega (L=10 m, R=10 m) s.h.</t>
  </si>
  <si>
    <r>
      <t>Muldkeha ehitamine kohapealsest pinnasest,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=25 cm</t>
    </r>
  </si>
  <si>
    <t>Mahasõidukoht M*-L10R10 muldkeha ja katendi ehitamine koos tihendamisega (L=10 m, R=10 m) s.h.</t>
  </si>
  <si>
    <t>Geokomposiidi (PET- või PP tõmbetugevus MD/CMD ≥50x50 kN/m, geotekstiili kaal ≥150 g/m2, 5,0m lai) paigaldamine tee rajatistele</t>
  </si>
  <si>
    <t>Mahasõidukoht M-L12R10 muldkeha ja katendi ehitamine koos tihendamisega (L=12 m, R=10 m) s.h.</t>
  </si>
  <si>
    <t>Mahasõidukoht M*-L14R10 muldkeha ja katendi ehitamine koos tihendamisega (L=14 m, R=10 m) s.h.</t>
  </si>
  <si>
    <r>
      <t>Muldkeha ehitamine kohapealsest pinnasest,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=40 cm</t>
    </r>
  </si>
  <si>
    <t>T-kujulise tagasipööramiskoha TP-T muldkeha ja katendi ehitamine koos tihendamisega s.h.</t>
  </si>
  <si>
    <t>Elektrimaakaabelliini kaitsmine kaitsetoruga N750</t>
  </si>
  <si>
    <t>Olemasoleva tõkkepuu likvideerimine</t>
  </si>
  <si>
    <r>
      <t xml:space="preserve">6m pikkuse mehaanilise tõkkepuu paigaldamine (tõkkepuu (ümar toru </t>
    </r>
    <r>
      <rPr>
        <sz val="8"/>
        <color theme="1"/>
        <rFont val="Calibri"/>
        <family val="2"/>
        <charset val="186"/>
      </rPr>
      <t>Ø</t>
    </r>
    <r>
      <rPr>
        <sz val="8"/>
        <color theme="1"/>
        <rFont val="Arial"/>
        <family val="2"/>
        <charset val="186"/>
      </rPr>
      <t xml:space="preserve"> 60mm) komplekteerimine ja paigaldamine)</t>
    </r>
  </si>
  <si>
    <t>Möödasõidukoha (MS1) muldkeha ja katendi ehitamine koos tihendamisega (L1=55 m, L2=25 m, A=3,5 m) s.h.</t>
  </si>
  <si>
    <t>Kebu Bitumen Binde lintmähis toru isoleerimiseks, 10x0,2m (D-kat torule, L=9,5m, DN300)</t>
  </si>
  <si>
    <t>Kebu Bitumen Binde lintmähis toru isoleerimiseks, 10x0,2m (D-kat torule, L=7,8m, DN400)</t>
  </si>
  <si>
    <t>Raudbetoonpaneel gaasitorude kaitseks, 3000x2600x200mm (materjal ja paigaldus)</t>
  </si>
  <si>
    <t>Gaasitorudest üleminekute rajamine s.h.</t>
  </si>
  <si>
    <t>Tihedast asfaltbetoonist AC 16 surf 70/100 katte taastamine, H=9cm (+materjal ja vedu)</t>
  </si>
  <si>
    <t>Killustikalus (lubjakivikillustik) fr 32/63 kiilutud fr 12/16 kuluga 25kg/m² ja kiilutud fr 8/12 kuluga 15kg/m² alus H=20sm (+materjal ja vedu karjäärist)</t>
  </si>
  <si>
    <t>m²</t>
  </si>
  <si>
    <t>Koordinaatidega seotud teostusjoonise koostamine koos Gaasisõlme teega (RMK nõuete kohane ja digitaalne)</t>
  </si>
  <si>
    <t>156,9 ha</t>
  </si>
  <si>
    <t>EE - Ehitatava eesvoolu kaeve (osaliselt paepinnases (ca 25% mahust))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</si>
</sst>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vertAlign val="superscript"/>
      <sz val="8"/>
      <color rgb="FF000000"/>
      <name val="Arial"/>
      <family val="2"/>
      <charset val="186"/>
    </font>
    <font>
      <vertAlign val="subscript"/>
      <sz val="8"/>
      <name val="Arial"/>
      <family val="2"/>
      <charset val="186"/>
    </font>
    <font>
      <i/>
      <vertAlign val="subscript"/>
      <sz val="8"/>
      <name val="Arial"/>
      <family val="2"/>
      <charset val="186"/>
    </font>
    <font>
      <sz val="8"/>
      <color theme="1"/>
      <name val="Calibri"/>
      <family val="2"/>
      <charset val="186"/>
    </font>
    <font>
      <b/>
      <sz val="8"/>
      <color indexed="8"/>
      <name val="Arial"/>
      <family val="2"/>
      <charset val="186"/>
    </font>
    <font>
      <i/>
      <sz val="8"/>
      <color indexed="8"/>
      <name val="Arial"/>
      <family val="2"/>
      <charset val="186"/>
    </font>
    <font>
      <sz val="8"/>
      <color theme="1"/>
      <name val="Arial"/>
      <family val="2"/>
    </font>
    <font>
      <i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</cellStyleXfs>
  <cellXfs count="108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1" fontId="30" fillId="0" borderId="14" xfId="57" applyFont="1" applyAlignment="1">
      <alignment horizontal="right" vertical="center" wrapText="1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4" fontId="3" fillId="0" borderId="37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4" fontId="2" fillId="0" borderId="38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/>
    </xf>
    <xf numFmtId="164" fontId="29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30" fillId="0" borderId="14" xfId="0" applyFont="1" applyBorder="1" applyAlignment="1">
      <alignment horizontal="right" vertical="center" wrapText="1"/>
    </xf>
    <xf numFmtId="0" fontId="2" fillId="0" borderId="14" xfId="51" applyFont="1" applyBorder="1" applyAlignment="1">
      <alignment horizontal="left" vertical="center" wrapText="1"/>
    </xf>
    <xf numFmtId="0" fontId="2" fillId="0" borderId="14" xfId="73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3" fontId="2" fillId="0" borderId="14" xfId="0" applyNumberFormat="1" applyFont="1" applyBorder="1" applyAlignment="1">
      <alignment vertical="center"/>
    </xf>
    <xf numFmtId="0" fontId="24" fillId="0" borderId="14" xfId="0" applyFont="1" applyBorder="1" applyAlignment="1">
      <alignment vertical="center" wrapText="1"/>
    </xf>
    <xf numFmtId="0" fontId="24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 applyAlignment="1">
      <alignment vertical="center"/>
    </xf>
    <xf numFmtId="3" fontId="2" fillId="0" borderId="14" xfId="0" applyNumberFormat="1" applyFont="1" applyBorder="1" applyAlignment="1">
      <alignment horizontal="left" vertical="center" wrapText="1"/>
    </xf>
    <xf numFmtId="3" fontId="30" fillId="0" borderId="44" xfId="51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37" fillId="0" borderId="14" xfId="0" applyFont="1" applyBorder="1" applyAlignment="1">
      <alignment horizontal="right" vertical="center" wrapText="1"/>
    </xf>
    <xf numFmtId="0" fontId="36" fillId="0" borderId="14" xfId="0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38" fillId="0" borderId="14" xfId="0" applyFont="1" applyBorder="1" applyAlignment="1">
      <alignment horizontal="center" vertical="center"/>
    </xf>
    <xf numFmtId="0" fontId="39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4" fontId="3" fillId="0" borderId="32" xfId="0" applyNumberFormat="1" applyFont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4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39" xfId="0" applyFont="1" applyFill="1" applyBorder="1" applyAlignment="1">
      <alignment horizontal="center" vertical="center"/>
    </xf>
    <xf numFmtId="0" fontId="31" fillId="24" borderId="40" xfId="0" applyFont="1" applyFill="1" applyBorder="1" applyAlignment="1">
      <alignment horizontal="center" vertical="center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3" xr:uid="{89B5BCDC-68BE-48EB-B710-680F24105C92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125"/>
  <sheetViews>
    <sheetView tabSelected="1" topLeftCell="A27" workbookViewId="0">
      <selection activeCell="B30" sqref="B3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3" s="16" customFormat="1" ht="45" customHeight="1" x14ac:dyDescent="0.25">
      <c r="A1" s="61" t="s">
        <v>57</v>
      </c>
      <c r="B1" s="62"/>
      <c r="C1" s="62"/>
      <c r="D1" s="62"/>
      <c r="E1" s="62"/>
      <c r="F1" s="62"/>
    </row>
    <row r="2" spans="1:43" s="16" customFormat="1" ht="12.75" customHeight="1" x14ac:dyDescent="0.25">
      <c r="A2" s="3"/>
      <c r="B2" s="6"/>
      <c r="C2" s="3"/>
      <c r="D2" s="9"/>
      <c r="E2" s="7"/>
      <c r="F2" s="7"/>
    </row>
    <row r="3" spans="1:43" s="16" customFormat="1" ht="15" x14ac:dyDescent="0.25">
      <c r="A3" s="5" t="s">
        <v>16</v>
      </c>
      <c r="B3" s="6"/>
      <c r="C3" s="3"/>
      <c r="D3" s="9"/>
      <c r="E3" s="7"/>
      <c r="F3" s="7"/>
    </row>
    <row r="4" spans="1:43" ht="10.8" thickBot="1" x14ac:dyDescent="0.3"/>
    <row r="5" spans="1:43" s="4" customFormat="1" ht="12.75" customHeight="1" x14ac:dyDescent="0.25">
      <c r="A5" s="63" t="s">
        <v>3</v>
      </c>
      <c r="B5" s="66" t="s">
        <v>1</v>
      </c>
      <c r="C5" s="66" t="s">
        <v>4</v>
      </c>
      <c r="D5" s="66" t="s">
        <v>5</v>
      </c>
      <c r="E5" s="69" t="s">
        <v>6</v>
      </c>
      <c r="F5" s="72" t="s">
        <v>7</v>
      </c>
    </row>
    <row r="6" spans="1:43" s="4" customFormat="1" ht="13.2" x14ac:dyDescent="0.25">
      <c r="A6" s="64"/>
      <c r="B6" s="67"/>
      <c r="C6" s="67"/>
      <c r="D6" s="67"/>
      <c r="E6" s="70"/>
      <c r="F6" s="73"/>
      <c r="G6" s="1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</row>
    <row r="7" spans="1:43" s="4" customFormat="1" ht="12.75" customHeight="1" thickBot="1" x14ac:dyDescent="0.3">
      <c r="A7" s="65"/>
      <c r="B7" s="68"/>
      <c r="C7" s="68"/>
      <c r="D7" s="13" t="s">
        <v>115</v>
      </c>
      <c r="E7" s="71"/>
      <c r="F7" s="74"/>
      <c r="G7" s="1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43" s="4" customFormat="1" ht="12.75" customHeight="1" x14ac:dyDescent="0.25">
      <c r="A8" s="87" t="s">
        <v>58</v>
      </c>
      <c r="B8" s="88"/>
      <c r="C8" s="88"/>
      <c r="D8" s="88"/>
      <c r="E8" s="88"/>
      <c r="F8" s="89"/>
      <c r="G8" s="1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</row>
    <row r="9" spans="1:43" s="4" customFormat="1" ht="12.75" customHeight="1" x14ac:dyDescent="0.25">
      <c r="A9" s="99" t="s">
        <v>18</v>
      </c>
      <c r="B9" s="100"/>
      <c r="C9" s="100"/>
      <c r="D9" s="100"/>
      <c r="E9" s="100"/>
      <c r="F9" s="101"/>
      <c r="G9" s="1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</row>
    <row r="10" spans="1:43" s="4" customFormat="1" ht="10.8" customHeight="1" x14ac:dyDescent="0.25">
      <c r="A10" s="12">
        <v>1</v>
      </c>
      <c r="B10" s="33" t="s">
        <v>43</v>
      </c>
      <c r="C10" s="37" t="s">
        <v>13</v>
      </c>
      <c r="D10" s="41">
        <v>50</v>
      </c>
      <c r="E10" s="36"/>
      <c r="F10" s="11">
        <f t="shared" ref="F10:F15" si="0">SUM(D10*E10)</f>
        <v>0</v>
      </c>
      <c r="G10" s="1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43" s="4" customFormat="1" ht="10.8" customHeight="1" x14ac:dyDescent="0.25">
      <c r="A11" s="12">
        <v>2</v>
      </c>
      <c r="B11" s="49" t="s">
        <v>62</v>
      </c>
      <c r="C11" s="50" t="s">
        <v>26</v>
      </c>
      <c r="D11" s="35">
        <v>13.73</v>
      </c>
      <c r="E11" s="36"/>
      <c r="F11" s="11">
        <f>SUM(D11*E11)</f>
        <v>0</v>
      </c>
      <c r="G11" s="1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</row>
    <row r="12" spans="1:43" s="4" customFormat="1" ht="10.8" customHeight="1" x14ac:dyDescent="0.25">
      <c r="A12" s="12">
        <v>3</v>
      </c>
      <c r="B12" s="51" t="s">
        <v>63</v>
      </c>
      <c r="C12" s="50" t="s">
        <v>13</v>
      </c>
      <c r="D12" s="38">
        <v>222</v>
      </c>
      <c r="E12" s="36"/>
      <c r="F12" s="11">
        <f t="shared" si="0"/>
        <v>0</v>
      </c>
      <c r="G12" s="1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4" customFormat="1" ht="10.8" customHeight="1" x14ac:dyDescent="0.25">
      <c r="A13" s="12">
        <v>4</v>
      </c>
      <c r="B13" s="51" t="s">
        <v>64</v>
      </c>
      <c r="C13" s="50" t="s">
        <v>14</v>
      </c>
      <c r="D13" s="38">
        <v>6</v>
      </c>
      <c r="E13" s="36"/>
      <c r="F13" s="11">
        <f t="shared" si="0"/>
        <v>0</v>
      </c>
      <c r="G13" s="1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s="4" customFormat="1" ht="10.199999999999999" customHeight="1" x14ac:dyDescent="0.25">
      <c r="A14" s="12">
        <v>5</v>
      </c>
      <c r="B14" s="51" t="s">
        <v>65</v>
      </c>
      <c r="C14" s="50" t="s">
        <v>14</v>
      </c>
      <c r="D14" s="38">
        <v>3</v>
      </c>
      <c r="E14" s="36"/>
      <c r="F14" s="11">
        <f t="shared" si="0"/>
        <v>0</v>
      </c>
      <c r="G14" s="1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4" customFormat="1" ht="21.6" customHeight="1" x14ac:dyDescent="0.25">
      <c r="A15" s="12">
        <v>6</v>
      </c>
      <c r="B15" s="48" t="s">
        <v>66</v>
      </c>
      <c r="C15" s="50" t="s">
        <v>67</v>
      </c>
      <c r="D15" s="38">
        <v>115</v>
      </c>
      <c r="E15" s="36"/>
      <c r="F15" s="11">
        <f t="shared" si="0"/>
        <v>0</v>
      </c>
      <c r="G15" s="1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4" customFormat="1" ht="10.8" customHeight="1" x14ac:dyDescent="0.25">
      <c r="A16" s="12">
        <v>7</v>
      </c>
      <c r="B16" s="49" t="s">
        <v>51</v>
      </c>
      <c r="C16" s="50" t="s">
        <v>27</v>
      </c>
      <c r="D16" s="40">
        <v>9.4169999999999998</v>
      </c>
      <c r="E16" s="36"/>
      <c r="F16" s="11">
        <f>SUM(D16*E16)</f>
        <v>0</v>
      </c>
      <c r="G16" s="1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1:43" s="4" customFormat="1" ht="10.8" customHeight="1" x14ac:dyDescent="0.25">
      <c r="A17" s="12">
        <v>8</v>
      </c>
      <c r="B17" s="49" t="s">
        <v>68</v>
      </c>
      <c r="C17" s="50" t="s">
        <v>27</v>
      </c>
      <c r="D17" s="40">
        <v>1.49</v>
      </c>
      <c r="E17" s="36"/>
      <c r="F17" s="11">
        <f t="shared" ref="F17:F24" si="1">SUM(D17*E17)</f>
        <v>0</v>
      </c>
      <c r="G17" s="1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1:43" s="4" customFormat="1" ht="10.8" customHeight="1" x14ac:dyDescent="0.25">
      <c r="A18" s="12">
        <v>9</v>
      </c>
      <c r="B18" s="49" t="s">
        <v>50</v>
      </c>
      <c r="C18" s="50" t="s">
        <v>27</v>
      </c>
      <c r="D18" s="40">
        <v>0.21</v>
      </c>
      <c r="E18" s="36"/>
      <c r="F18" s="11">
        <f>SUM(D18*E18)</f>
        <v>0</v>
      </c>
      <c r="G18" s="1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</row>
    <row r="19" spans="1:43" s="4" customFormat="1" ht="10.8" customHeight="1" x14ac:dyDescent="0.25">
      <c r="A19" s="12">
        <v>10</v>
      </c>
      <c r="B19" s="49" t="s">
        <v>49</v>
      </c>
      <c r="C19" s="50" t="s">
        <v>27</v>
      </c>
      <c r="D19" s="40">
        <v>2.86</v>
      </c>
      <c r="E19" s="36"/>
      <c r="F19" s="11">
        <f t="shared" si="1"/>
        <v>0</v>
      </c>
      <c r="G19" s="1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</row>
    <row r="20" spans="1:43" s="4" customFormat="1" ht="10.8" customHeight="1" x14ac:dyDescent="0.25">
      <c r="A20" s="12">
        <v>11</v>
      </c>
      <c r="B20" s="49" t="s">
        <v>48</v>
      </c>
      <c r="C20" s="50" t="s">
        <v>27</v>
      </c>
      <c r="D20" s="40">
        <v>0.67400000000000004</v>
      </c>
      <c r="E20" s="36"/>
      <c r="F20" s="11">
        <f t="shared" si="1"/>
        <v>0</v>
      </c>
      <c r="G20" s="1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</row>
    <row r="21" spans="1:43" s="4" customFormat="1" ht="10.8" customHeight="1" x14ac:dyDescent="0.25">
      <c r="A21" s="12">
        <v>12</v>
      </c>
      <c r="B21" s="49" t="s">
        <v>116</v>
      </c>
      <c r="C21" s="50" t="s">
        <v>27</v>
      </c>
      <c r="D21" s="40">
        <v>1.0049999999999999</v>
      </c>
      <c r="E21" s="36"/>
      <c r="F21" s="11">
        <f>SUM(D21*E21)</f>
        <v>0</v>
      </c>
      <c r="G21" s="1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43" s="4" customFormat="1" ht="10.8" customHeight="1" x14ac:dyDescent="0.25">
      <c r="A22" s="12">
        <v>13</v>
      </c>
      <c r="B22" s="49" t="s">
        <v>69</v>
      </c>
      <c r="C22" s="50" t="s">
        <v>27</v>
      </c>
      <c r="D22" s="40">
        <v>15.655999999999999</v>
      </c>
      <c r="E22" s="36"/>
      <c r="F22" s="11">
        <f t="shared" si="1"/>
        <v>0</v>
      </c>
      <c r="G22" s="1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s="4" customFormat="1" ht="10.8" customHeight="1" x14ac:dyDescent="0.25">
      <c r="A23" s="12">
        <v>14</v>
      </c>
      <c r="B23" s="49" t="s">
        <v>70</v>
      </c>
      <c r="C23" s="50" t="s">
        <v>27</v>
      </c>
      <c r="D23" s="40">
        <v>15.655999999999999</v>
      </c>
      <c r="E23" s="36"/>
      <c r="F23" s="11">
        <f t="shared" si="1"/>
        <v>0</v>
      </c>
      <c r="G23" s="1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s="4" customFormat="1" ht="10.8" customHeight="1" x14ac:dyDescent="0.25">
      <c r="A24" s="12">
        <v>15</v>
      </c>
      <c r="B24" s="49" t="s">
        <v>71</v>
      </c>
      <c r="C24" s="50" t="s">
        <v>67</v>
      </c>
      <c r="D24" s="38">
        <v>640</v>
      </c>
      <c r="E24" s="36"/>
      <c r="F24" s="11">
        <f t="shared" si="1"/>
        <v>0</v>
      </c>
      <c r="G24" s="1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s="4" customFormat="1" ht="10.8" customHeight="1" x14ac:dyDescent="0.25">
      <c r="A25" s="12">
        <v>16</v>
      </c>
      <c r="B25" s="56" t="s">
        <v>110</v>
      </c>
      <c r="C25" s="50" t="s">
        <v>14</v>
      </c>
      <c r="D25" s="38">
        <v>2</v>
      </c>
      <c r="E25" s="36"/>
      <c r="F25" s="11">
        <f t="shared" ref="F25" si="2">SUM(D25*E25)</f>
        <v>0</v>
      </c>
      <c r="G25" s="1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s="4" customFormat="1" ht="21.6" customHeight="1" x14ac:dyDescent="0.25">
      <c r="A26" s="12">
        <v>17</v>
      </c>
      <c r="B26" s="55" t="s">
        <v>107</v>
      </c>
      <c r="C26" s="18" t="s">
        <v>14</v>
      </c>
      <c r="D26" s="38">
        <v>10</v>
      </c>
      <c r="E26" s="36"/>
      <c r="F26" s="11">
        <f>SUM(D26*E26)</f>
        <v>0</v>
      </c>
      <c r="G26" s="1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s="4" customFormat="1" ht="21.6" customHeight="1" x14ac:dyDescent="0.25">
      <c r="A27" s="12">
        <v>18</v>
      </c>
      <c r="B27" s="55" t="s">
        <v>108</v>
      </c>
      <c r="C27" s="18" t="s">
        <v>14</v>
      </c>
      <c r="D27" s="38">
        <v>10</v>
      </c>
      <c r="E27" s="36"/>
      <c r="F27" s="11">
        <f>SUM(D27*E27)</f>
        <v>0</v>
      </c>
      <c r="G27" s="1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s="4" customFormat="1" ht="21.6" customHeight="1" x14ac:dyDescent="0.25">
      <c r="A28" s="12">
        <v>19</v>
      </c>
      <c r="B28" s="59" t="s">
        <v>39</v>
      </c>
      <c r="C28" s="58" t="s">
        <v>113</v>
      </c>
      <c r="D28" s="38">
        <v>70</v>
      </c>
      <c r="E28" s="36"/>
      <c r="F28" s="11">
        <f>SUM(D28*E28)</f>
        <v>0</v>
      </c>
      <c r="G28" s="1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</row>
    <row r="29" spans="1:43" s="4" customFormat="1" ht="21.6" customHeight="1" x14ac:dyDescent="0.25">
      <c r="A29" s="12">
        <v>20</v>
      </c>
      <c r="B29" s="55" t="s">
        <v>109</v>
      </c>
      <c r="C29" s="18" t="s">
        <v>14</v>
      </c>
      <c r="D29" s="38">
        <v>7</v>
      </c>
      <c r="E29" s="36"/>
      <c r="F29" s="11">
        <f t="shared" ref="F29" si="3">SUM(D29*E29)</f>
        <v>0</v>
      </c>
      <c r="G29" s="1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</row>
    <row r="30" spans="1:43" s="4" customFormat="1" ht="21.6" customHeight="1" x14ac:dyDescent="0.25">
      <c r="A30" s="12">
        <v>21</v>
      </c>
      <c r="B30" s="57" t="s">
        <v>112</v>
      </c>
      <c r="C30" s="58" t="s">
        <v>113</v>
      </c>
      <c r="D30" s="38">
        <v>25</v>
      </c>
      <c r="E30" s="36"/>
      <c r="F30" s="11">
        <f t="shared" ref="F30" si="4">SUM(D30*E30)</f>
        <v>0</v>
      </c>
      <c r="G30" s="1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</row>
    <row r="31" spans="1:43" s="4" customFormat="1" ht="21.6" customHeight="1" x14ac:dyDescent="0.25">
      <c r="A31" s="12">
        <v>22</v>
      </c>
      <c r="B31" s="55" t="s">
        <v>111</v>
      </c>
      <c r="C31" s="18" t="s">
        <v>53</v>
      </c>
      <c r="D31" s="38">
        <v>25</v>
      </c>
      <c r="E31" s="36"/>
      <c r="F31" s="11">
        <f t="shared" ref="F31" si="5">SUM(D31*E31)</f>
        <v>0</v>
      </c>
      <c r="G31" s="1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</row>
    <row r="32" spans="1:43" s="4" customFormat="1" ht="21.6" customHeight="1" x14ac:dyDescent="0.25">
      <c r="A32" s="12">
        <v>23</v>
      </c>
      <c r="B32" s="45" t="s">
        <v>52</v>
      </c>
      <c r="C32" s="18" t="s">
        <v>14</v>
      </c>
      <c r="D32" s="34">
        <v>37</v>
      </c>
      <c r="E32" s="36"/>
      <c r="F32" s="11">
        <f t="shared" ref="F32" si="6">SUM(D32*E32)</f>
        <v>0</v>
      </c>
      <c r="G32" s="1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</row>
    <row r="33" spans="1:43" s="4" customFormat="1" ht="12.6" customHeight="1" x14ac:dyDescent="0.25">
      <c r="A33" s="105" t="s">
        <v>42</v>
      </c>
      <c r="B33" s="106"/>
      <c r="C33" s="106"/>
      <c r="D33" s="106"/>
      <c r="E33" s="106"/>
      <c r="F33" s="107"/>
      <c r="G33" s="1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</row>
    <row r="34" spans="1:43" s="4" customFormat="1" ht="10.8" customHeight="1" x14ac:dyDescent="0.25">
      <c r="A34" s="12">
        <v>24</v>
      </c>
      <c r="B34" s="24" t="s">
        <v>40</v>
      </c>
      <c r="C34" s="18" t="s">
        <v>14</v>
      </c>
      <c r="D34" s="38">
        <v>36</v>
      </c>
      <c r="E34" s="36"/>
      <c r="F34" s="11">
        <f t="shared" ref="F34:F45" si="7">SUM(D34*E34)</f>
        <v>0</v>
      </c>
      <c r="G34" s="1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</row>
    <row r="35" spans="1:43" s="4" customFormat="1" ht="10.8" customHeight="1" x14ac:dyDescent="0.25">
      <c r="A35" s="12">
        <v>25</v>
      </c>
      <c r="B35" s="24" t="s">
        <v>72</v>
      </c>
      <c r="C35" s="18" t="s">
        <v>15</v>
      </c>
      <c r="D35" s="34">
        <v>266</v>
      </c>
      <c r="E35" s="36"/>
      <c r="F35" s="11">
        <f t="shared" si="7"/>
        <v>0</v>
      </c>
      <c r="G35" s="1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</row>
    <row r="36" spans="1:43" s="4" customFormat="1" ht="10.8" customHeight="1" x14ac:dyDescent="0.25">
      <c r="A36" s="12">
        <v>26</v>
      </c>
      <c r="B36" s="24" t="s">
        <v>73</v>
      </c>
      <c r="C36" s="18" t="s">
        <v>15</v>
      </c>
      <c r="D36" s="34">
        <v>18</v>
      </c>
      <c r="E36" s="36"/>
      <c r="F36" s="11">
        <f t="shared" si="7"/>
        <v>0</v>
      </c>
      <c r="G36" s="1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</row>
    <row r="37" spans="1:43" s="4" customFormat="1" ht="10.8" customHeight="1" x14ac:dyDescent="0.25">
      <c r="A37" s="12">
        <v>27</v>
      </c>
      <c r="B37" s="24" t="s">
        <v>44</v>
      </c>
      <c r="C37" s="18" t="s">
        <v>15</v>
      </c>
      <c r="D37" s="34">
        <v>45</v>
      </c>
      <c r="E37" s="36"/>
      <c r="F37" s="11">
        <f t="shared" si="7"/>
        <v>0</v>
      </c>
      <c r="G37" s="1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</row>
    <row r="38" spans="1:43" s="4" customFormat="1" ht="10.8" customHeight="1" x14ac:dyDescent="0.25">
      <c r="A38" s="12">
        <v>28</v>
      </c>
      <c r="B38" s="24" t="s">
        <v>45</v>
      </c>
      <c r="C38" s="18" t="s">
        <v>15</v>
      </c>
      <c r="D38" s="34">
        <v>18</v>
      </c>
      <c r="E38" s="36"/>
      <c r="F38" s="11">
        <f t="shared" si="7"/>
        <v>0</v>
      </c>
      <c r="G38" s="1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</row>
    <row r="39" spans="1:43" s="4" customFormat="1" ht="10.8" customHeight="1" x14ac:dyDescent="0.25">
      <c r="A39" s="12">
        <v>29</v>
      </c>
      <c r="B39" s="24" t="s">
        <v>74</v>
      </c>
      <c r="C39" s="18" t="s">
        <v>75</v>
      </c>
      <c r="D39" s="34">
        <v>27</v>
      </c>
      <c r="E39" s="36"/>
      <c r="F39" s="11">
        <f t="shared" si="7"/>
        <v>0</v>
      </c>
      <c r="G39" s="1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</row>
    <row r="40" spans="1:43" s="4" customFormat="1" ht="10.8" customHeight="1" x14ac:dyDescent="0.25">
      <c r="A40" s="12">
        <v>30</v>
      </c>
      <c r="B40" s="24" t="s">
        <v>76</v>
      </c>
      <c r="C40" s="18" t="s">
        <v>75</v>
      </c>
      <c r="D40" s="34">
        <v>2</v>
      </c>
      <c r="E40" s="36"/>
      <c r="F40" s="11">
        <f t="shared" si="7"/>
        <v>0</v>
      </c>
      <c r="G40" s="1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</row>
    <row r="41" spans="1:43" s="4" customFormat="1" ht="10.8" customHeight="1" x14ac:dyDescent="0.25">
      <c r="A41" s="12">
        <v>31</v>
      </c>
      <c r="B41" s="24" t="s">
        <v>77</v>
      </c>
      <c r="C41" s="18" t="s">
        <v>75</v>
      </c>
      <c r="D41" s="34">
        <v>5</v>
      </c>
      <c r="E41" s="36"/>
      <c r="F41" s="11">
        <f t="shared" si="7"/>
        <v>0</v>
      </c>
      <c r="G41" s="1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</row>
    <row r="42" spans="1:43" s="4" customFormat="1" ht="10.8" customHeight="1" x14ac:dyDescent="0.25">
      <c r="A42" s="12">
        <v>32</v>
      </c>
      <c r="B42" s="24" t="s">
        <v>78</v>
      </c>
      <c r="C42" s="18" t="s">
        <v>75</v>
      </c>
      <c r="D42" s="34">
        <v>2</v>
      </c>
      <c r="E42" s="36"/>
      <c r="F42" s="11">
        <f t="shared" si="7"/>
        <v>0</v>
      </c>
      <c r="G42" s="1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</row>
    <row r="43" spans="1:43" s="4" customFormat="1" ht="10.8" customHeight="1" x14ac:dyDescent="0.25">
      <c r="A43" s="12">
        <v>33</v>
      </c>
      <c r="B43" s="24" t="s">
        <v>79</v>
      </c>
      <c r="C43" s="18" t="s">
        <v>15</v>
      </c>
      <c r="D43" s="34">
        <v>8</v>
      </c>
      <c r="E43" s="10"/>
      <c r="F43" s="11">
        <f t="shared" si="7"/>
        <v>0</v>
      </c>
      <c r="G43" s="1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</row>
    <row r="44" spans="1:43" s="4" customFormat="1" ht="10.8" customHeight="1" x14ac:dyDescent="0.25">
      <c r="A44" s="12">
        <v>34</v>
      </c>
      <c r="B44" s="24" t="s">
        <v>80</v>
      </c>
      <c r="C44" s="18" t="s">
        <v>15</v>
      </c>
      <c r="D44" s="38">
        <v>60</v>
      </c>
      <c r="E44" s="10"/>
      <c r="F44" s="11">
        <f t="shared" si="7"/>
        <v>0</v>
      </c>
      <c r="G44" s="1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</row>
    <row r="45" spans="1:43" s="4" customFormat="1" ht="21.6" customHeight="1" x14ac:dyDescent="0.25">
      <c r="A45" s="12">
        <v>35</v>
      </c>
      <c r="B45" s="33" t="s">
        <v>46</v>
      </c>
      <c r="C45" s="50" t="s">
        <v>67</v>
      </c>
      <c r="D45" s="38">
        <v>820</v>
      </c>
      <c r="E45" s="36"/>
      <c r="F45" s="11">
        <f t="shared" si="7"/>
        <v>0</v>
      </c>
      <c r="G45" s="1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</row>
    <row r="46" spans="1:43" s="4" customFormat="1" ht="10.8" customHeight="1" x14ac:dyDescent="0.25">
      <c r="A46" s="12">
        <v>36</v>
      </c>
      <c r="B46" s="49" t="s">
        <v>81</v>
      </c>
      <c r="C46" s="18" t="s">
        <v>14</v>
      </c>
      <c r="D46" s="38">
        <v>12</v>
      </c>
      <c r="E46" s="36"/>
      <c r="F46" s="11">
        <f>SUM(D46*E46)</f>
        <v>0</v>
      </c>
      <c r="G46" s="1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</row>
    <row r="47" spans="1:43" s="4" customFormat="1" ht="12.6" customHeight="1" x14ac:dyDescent="0.25">
      <c r="A47" s="99" t="s">
        <v>22</v>
      </c>
      <c r="B47" s="100"/>
      <c r="C47" s="100"/>
      <c r="D47" s="100"/>
      <c r="E47" s="100"/>
      <c r="F47" s="101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43" s="4" customFormat="1" ht="10.8" customHeight="1" x14ac:dyDescent="0.25">
      <c r="A48" s="12">
        <v>37</v>
      </c>
      <c r="B48" s="20" t="s">
        <v>23</v>
      </c>
      <c r="C48" s="15" t="s">
        <v>14</v>
      </c>
      <c r="D48" s="17">
        <v>1</v>
      </c>
      <c r="E48" s="19"/>
      <c r="F48" s="11">
        <f t="shared" ref="F48:F50" si="8">SUM(D48*E48)</f>
        <v>0</v>
      </c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43" s="4" customFormat="1" ht="21.6" customHeight="1" x14ac:dyDescent="0.25">
      <c r="A49" s="12">
        <v>38</v>
      </c>
      <c r="B49" s="20" t="s">
        <v>114</v>
      </c>
      <c r="C49" s="15" t="s">
        <v>14</v>
      </c>
      <c r="D49" s="17">
        <v>1</v>
      </c>
      <c r="E49" s="19"/>
      <c r="F49" s="11">
        <f t="shared" si="8"/>
        <v>0</v>
      </c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43" s="4" customFormat="1" ht="32.4" customHeight="1" x14ac:dyDescent="0.25">
      <c r="A50" s="12">
        <v>39</v>
      </c>
      <c r="B50" s="20" t="s">
        <v>24</v>
      </c>
      <c r="C50" s="15" t="s">
        <v>25</v>
      </c>
      <c r="D50" s="17">
        <v>1</v>
      </c>
      <c r="E50" s="19"/>
      <c r="F50" s="11">
        <f t="shared" si="8"/>
        <v>0</v>
      </c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43" s="4" customFormat="1" ht="12.6" customHeight="1" thickBot="1" x14ac:dyDescent="0.3">
      <c r="A51" s="90" t="s">
        <v>59</v>
      </c>
      <c r="B51" s="91"/>
      <c r="C51" s="91"/>
      <c r="D51" s="91"/>
      <c r="E51" s="92"/>
      <c r="F51" s="32">
        <f>SUM(F10:F50)</f>
        <v>0</v>
      </c>
      <c r="G51" s="1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</row>
    <row r="52" spans="1:43" s="4" customFormat="1" ht="12.6" customHeight="1" x14ac:dyDescent="0.25">
      <c r="A52" s="102" t="s">
        <v>60</v>
      </c>
      <c r="B52" s="103"/>
      <c r="C52" s="103"/>
      <c r="D52" s="103"/>
      <c r="E52" s="103"/>
      <c r="F52" s="104"/>
      <c r="G52" s="1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</row>
    <row r="53" spans="1:43" s="4" customFormat="1" ht="21.6" customHeight="1" x14ac:dyDescent="0.25">
      <c r="A53" s="12">
        <v>40</v>
      </c>
      <c r="B53" s="46" t="s">
        <v>82</v>
      </c>
      <c r="C53" s="18" t="s">
        <v>15</v>
      </c>
      <c r="D53" s="25">
        <v>1750</v>
      </c>
      <c r="E53" s="10"/>
      <c r="F53" s="11">
        <f>SUM(D53*E53)</f>
        <v>0</v>
      </c>
      <c r="G53" s="1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</row>
    <row r="54" spans="1:43" s="4" customFormat="1" ht="10.8" customHeight="1" x14ac:dyDescent="0.25">
      <c r="A54" s="12">
        <v>41</v>
      </c>
      <c r="B54" s="46" t="s">
        <v>83</v>
      </c>
      <c r="C54" s="18" t="s">
        <v>14</v>
      </c>
      <c r="D54" s="25">
        <v>9</v>
      </c>
      <c r="E54" s="10"/>
      <c r="F54" s="11">
        <f t="shared" ref="F54" si="9">SUM(D54*E54)</f>
        <v>0</v>
      </c>
      <c r="G54" s="1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</row>
    <row r="55" spans="1:43" s="4" customFormat="1" ht="10.8" customHeight="1" x14ac:dyDescent="0.25">
      <c r="A55" s="12">
        <v>42</v>
      </c>
      <c r="B55" s="46" t="s">
        <v>84</v>
      </c>
      <c r="C55" s="18" t="s">
        <v>85</v>
      </c>
      <c r="D55" s="25">
        <v>175</v>
      </c>
      <c r="E55" s="10"/>
      <c r="F55" s="11">
        <f t="shared" ref="F55:F57" si="10">SUM(D55*E55)</f>
        <v>0</v>
      </c>
      <c r="G55" s="1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</row>
    <row r="56" spans="1:43" s="4" customFormat="1" ht="10.8" customHeight="1" x14ac:dyDescent="0.25">
      <c r="A56" s="12">
        <v>43</v>
      </c>
      <c r="B56" s="46" t="s">
        <v>86</v>
      </c>
      <c r="C56" s="18" t="s">
        <v>53</v>
      </c>
      <c r="D56" s="25">
        <v>15750</v>
      </c>
      <c r="E56" s="10"/>
      <c r="F56" s="11">
        <f t="shared" si="10"/>
        <v>0</v>
      </c>
      <c r="G56" s="1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</row>
    <row r="57" spans="1:43" s="4" customFormat="1" ht="10.8" customHeight="1" x14ac:dyDescent="0.25">
      <c r="A57" s="12">
        <v>44</v>
      </c>
      <c r="B57" s="46" t="s">
        <v>87</v>
      </c>
      <c r="C57" s="18" t="s">
        <v>85</v>
      </c>
      <c r="D57" s="25">
        <v>60</v>
      </c>
      <c r="E57" s="10"/>
      <c r="F57" s="11">
        <f t="shared" si="10"/>
        <v>0</v>
      </c>
      <c r="G57" s="1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</row>
    <row r="58" spans="1:43" s="4" customFormat="1" ht="10.8" customHeight="1" x14ac:dyDescent="0.25">
      <c r="A58" s="12">
        <v>45</v>
      </c>
      <c r="B58" s="46" t="s">
        <v>88</v>
      </c>
      <c r="C58" s="18" t="s">
        <v>85</v>
      </c>
      <c r="D58" s="25">
        <v>3000</v>
      </c>
      <c r="E58" s="10"/>
      <c r="F58" s="11">
        <f t="shared" ref="F58:F62" si="11">SUM(D58*E58)</f>
        <v>0</v>
      </c>
      <c r="G58" s="1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</row>
    <row r="59" spans="1:43" s="4" customFormat="1" ht="10.8" customHeight="1" x14ac:dyDescent="0.25">
      <c r="A59" s="12">
        <v>46</v>
      </c>
      <c r="B59" s="46" t="s">
        <v>89</v>
      </c>
      <c r="C59" s="18" t="s">
        <v>85</v>
      </c>
      <c r="D59" s="25">
        <v>50</v>
      </c>
      <c r="E59" s="10"/>
      <c r="F59" s="11">
        <f t="shared" si="11"/>
        <v>0</v>
      </c>
      <c r="G59" s="1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</row>
    <row r="60" spans="1:43" s="4" customFormat="1" ht="10.8" customHeight="1" x14ac:dyDescent="0.25">
      <c r="A60" s="12">
        <v>47</v>
      </c>
      <c r="B60" s="46" t="s">
        <v>90</v>
      </c>
      <c r="C60" s="18" t="s">
        <v>85</v>
      </c>
      <c r="D60" s="47">
        <v>3000</v>
      </c>
      <c r="E60" s="10"/>
      <c r="F60" s="11">
        <f t="shared" si="11"/>
        <v>0</v>
      </c>
      <c r="G60" s="1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</row>
    <row r="61" spans="1:43" s="4" customFormat="1" ht="21.6" customHeight="1" x14ac:dyDescent="0.25">
      <c r="A61" s="12">
        <v>48</v>
      </c>
      <c r="B61" s="44" t="s">
        <v>38</v>
      </c>
      <c r="C61" s="18" t="s">
        <v>53</v>
      </c>
      <c r="D61" s="47">
        <v>3922</v>
      </c>
      <c r="E61" s="10"/>
      <c r="F61" s="11">
        <f t="shared" si="11"/>
        <v>0</v>
      </c>
      <c r="G61" s="1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</row>
    <row r="62" spans="1:43" s="4" customFormat="1" ht="21.6" customHeight="1" x14ac:dyDescent="0.25">
      <c r="A62" s="12">
        <v>49</v>
      </c>
      <c r="B62" s="52" t="s">
        <v>91</v>
      </c>
      <c r="C62" s="18" t="s">
        <v>53</v>
      </c>
      <c r="D62" s="47">
        <v>5003</v>
      </c>
      <c r="E62" s="10"/>
      <c r="F62" s="11">
        <f t="shared" si="11"/>
        <v>0</v>
      </c>
      <c r="G62" s="1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</row>
    <row r="63" spans="1:43" s="4" customFormat="1" ht="21.6" customHeight="1" x14ac:dyDescent="0.25">
      <c r="A63" s="12">
        <v>50</v>
      </c>
      <c r="B63" s="46" t="s">
        <v>55</v>
      </c>
      <c r="C63" s="18" t="s">
        <v>85</v>
      </c>
      <c r="D63" s="47">
        <v>1702</v>
      </c>
      <c r="E63" s="10"/>
      <c r="F63" s="11">
        <f t="shared" ref="F63:F105" si="12">SUM(D63*E63)</f>
        <v>0</v>
      </c>
      <c r="G63" s="1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</row>
    <row r="64" spans="1:43" s="4" customFormat="1" ht="21.6" customHeight="1" x14ac:dyDescent="0.25">
      <c r="A64" s="12">
        <v>51</v>
      </c>
      <c r="B64" s="46" t="s">
        <v>92</v>
      </c>
      <c r="C64" s="18" t="s">
        <v>85</v>
      </c>
      <c r="D64" s="25">
        <v>799</v>
      </c>
      <c r="E64" s="10"/>
      <c r="F64" s="11">
        <f t="shared" si="12"/>
        <v>0</v>
      </c>
      <c r="G64" s="1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</row>
    <row r="65" spans="1:43" s="4" customFormat="1" ht="21.6" customHeight="1" x14ac:dyDescent="0.25">
      <c r="A65" s="12">
        <v>52</v>
      </c>
      <c r="B65" s="42" t="s">
        <v>93</v>
      </c>
      <c r="C65" s="18" t="s">
        <v>14</v>
      </c>
      <c r="D65" s="25">
        <v>1</v>
      </c>
      <c r="E65" s="10"/>
      <c r="F65" s="11">
        <f t="shared" si="12"/>
        <v>0</v>
      </c>
      <c r="G65" s="1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</row>
    <row r="66" spans="1:43" s="4" customFormat="1" ht="10.8" customHeight="1" x14ac:dyDescent="0.25">
      <c r="A66" s="12">
        <v>53</v>
      </c>
      <c r="B66" s="43" t="s">
        <v>94</v>
      </c>
      <c r="C66" s="18" t="s">
        <v>54</v>
      </c>
      <c r="D66" s="47">
        <v>73</v>
      </c>
      <c r="E66" s="10"/>
      <c r="F66" s="11">
        <f t="shared" si="12"/>
        <v>0</v>
      </c>
      <c r="G66" s="1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</row>
    <row r="67" spans="1:43" s="4" customFormat="1" ht="21.6" customHeight="1" x14ac:dyDescent="0.25">
      <c r="A67" s="12">
        <v>54</v>
      </c>
      <c r="B67" s="28" t="s">
        <v>39</v>
      </c>
      <c r="C67" s="18" t="s">
        <v>53</v>
      </c>
      <c r="D67" s="47">
        <v>224</v>
      </c>
      <c r="E67" s="10"/>
      <c r="F67" s="11">
        <f t="shared" si="12"/>
        <v>0</v>
      </c>
      <c r="G67" s="1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</row>
    <row r="68" spans="1:43" s="4" customFormat="1" ht="21.6" customHeight="1" x14ac:dyDescent="0.25">
      <c r="A68" s="12">
        <v>55</v>
      </c>
      <c r="B68" s="43" t="s">
        <v>56</v>
      </c>
      <c r="C68" s="18" t="s">
        <v>85</v>
      </c>
      <c r="D68" s="47">
        <v>43</v>
      </c>
      <c r="E68" s="10"/>
      <c r="F68" s="11">
        <f t="shared" si="12"/>
        <v>0</v>
      </c>
      <c r="G68" s="1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</row>
    <row r="69" spans="1:43" s="4" customFormat="1" ht="21.6" customHeight="1" x14ac:dyDescent="0.25">
      <c r="A69" s="12">
        <v>56</v>
      </c>
      <c r="B69" s="43" t="s">
        <v>47</v>
      </c>
      <c r="C69" s="18" t="s">
        <v>85</v>
      </c>
      <c r="D69" s="47">
        <v>19</v>
      </c>
      <c r="E69" s="10"/>
      <c r="F69" s="11">
        <f t="shared" ref="F69:F103" si="13">SUM(D69*E69)</f>
        <v>0</v>
      </c>
      <c r="G69" s="1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</row>
    <row r="70" spans="1:43" s="4" customFormat="1" ht="21.6" customHeight="1" x14ac:dyDescent="0.25">
      <c r="A70" s="12">
        <v>57</v>
      </c>
      <c r="B70" s="42" t="s">
        <v>95</v>
      </c>
      <c r="C70" s="18" t="s">
        <v>14</v>
      </c>
      <c r="D70" s="25">
        <v>2</v>
      </c>
      <c r="E70" s="10"/>
      <c r="F70" s="11">
        <f t="shared" si="13"/>
        <v>0</v>
      </c>
      <c r="G70" s="1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</row>
    <row r="71" spans="1:43" s="4" customFormat="1" ht="10.8" customHeight="1" x14ac:dyDescent="0.25">
      <c r="A71" s="12">
        <v>58</v>
      </c>
      <c r="B71" s="43" t="s">
        <v>96</v>
      </c>
      <c r="C71" s="18" t="s">
        <v>85</v>
      </c>
      <c r="D71" s="47">
        <v>77</v>
      </c>
      <c r="E71" s="10"/>
      <c r="F71" s="11">
        <f t="shared" si="13"/>
        <v>0</v>
      </c>
      <c r="G71" s="1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</row>
    <row r="72" spans="1:43" s="4" customFormat="1" ht="21.6" customHeight="1" x14ac:dyDescent="0.25">
      <c r="A72" s="12">
        <v>59</v>
      </c>
      <c r="B72" s="28" t="s">
        <v>39</v>
      </c>
      <c r="C72" s="18" t="s">
        <v>53</v>
      </c>
      <c r="D72" s="47">
        <v>283</v>
      </c>
      <c r="E72" s="10"/>
      <c r="F72" s="11">
        <f t="shared" si="13"/>
        <v>0</v>
      </c>
      <c r="G72" s="1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</row>
    <row r="73" spans="1:43" s="4" customFormat="1" ht="21.6" customHeight="1" x14ac:dyDescent="0.25">
      <c r="A73" s="12">
        <v>60</v>
      </c>
      <c r="B73" s="43" t="s">
        <v>56</v>
      </c>
      <c r="C73" s="18" t="s">
        <v>85</v>
      </c>
      <c r="D73" s="47">
        <v>34</v>
      </c>
      <c r="E73" s="10"/>
      <c r="F73" s="11">
        <f t="shared" ref="F73:F86" si="14">SUM(D73*E73)</f>
        <v>0</v>
      </c>
      <c r="G73" s="1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</row>
    <row r="74" spans="1:43" s="4" customFormat="1" ht="21.6" customHeight="1" x14ac:dyDescent="0.25">
      <c r="A74" s="12">
        <v>61</v>
      </c>
      <c r="B74" s="43" t="s">
        <v>47</v>
      </c>
      <c r="C74" s="18"/>
      <c r="D74" s="47">
        <v>11</v>
      </c>
      <c r="E74" s="10"/>
      <c r="F74" s="11">
        <f t="shared" ref="F74" si="15">SUM(D74*E74)</f>
        <v>0</v>
      </c>
      <c r="G74" s="1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</row>
    <row r="75" spans="1:43" s="4" customFormat="1" ht="21.6" customHeight="1" x14ac:dyDescent="0.25">
      <c r="A75" s="12">
        <v>62</v>
      </c>
      <c r="B75" s="42" t="s">
        <v>97</v>
      </c>
      <c r="C75" s="18" t="s">
        <v>14</v>
      </c>
      <c r="D75" s="25">
        <v>2</v>
      </c>
      <c r="E75" s="10"/>
      <c r="F75" s="11">
        <f t="shared" si="14"/>
        <v>0</v>
      </c>
      <c r="G75" s="1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</row>
    <row r="76" spans="1:43" s="4" customFormat="1" ht="10.8" customHeight="1" x14ac:dyDescent="0.25">
      <c r="A76" s="12">
        <v>63</v>
      </c>
      <c r="B76" s="43" t="s">
        <v>96</v>
      </c>
      <c r="C76" s="18" t="s">
        <v>85</v>
      </c>
      <c r="D76" s="47">
        <v>81</v>
      </c>
      <c r="E76" s="10"/>
      <c r="F76" s="11">
        <f t="shared" si="14"/>
        <v>0</v>
      </c>
      <c r="G76" s="1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</row>
    <row r="77" spans="1:43" s="4" customFormat="1" ht="21.6" customHeight="1" x14ac:dyDescent="0.25">
      <c r="A77" s="12">
        <v>64</v>
      </c>
      <c r="B77" s="53" t="s">
        <v>98</v>
      </c>
      <c r="C77" s="18" t="s">
        <v>53</v>
      </c>
      <c r="D77" s="47">
        <v>301</v>
      </c>
      <c r="E77" s="10"/>
      <c r="F77" s="11">
        <f t="shared" si="14"/>
        <v>0</v>
      </c>
      <c r="G77" s="1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</row>
    <row r="78" spans="1:43" s="4" customFormat="1" ht="21.6" customHeight="1" x14ac:dyDescent="0.25">
      <c r="A78" s="12">
        <v>65</v>
      </c>
      <c r="B78" s="43" t="s">
        <v>56</v>
      </c>
      <c r="C78" s="18" t="s">
        <v>85</v>
      </c>
      <c r="D78" s="47">
        <v>36</v>
      </c>
      <c r="E78" s="10"/>
      <c r="F78" s="11">
        <f t="shared" si="14"/>
        <v>0</v>
      </c>
      <c r="G78" s="1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</row>
    <row r="79" spans="1:43" s="4" customFormat="1" ht="21.6" customHeight="1" x14ac:dyDescent="0.25">
      <c r="A79" s="12">
        <v>66</v>
      </c>
      <c r="B79" s="43" t="s">
        <v>47</v>
      </c>
      <c r="C79" s="18"/>
      <c r="D79" s="47">
        <v>12</v>
      </c>
      <c r="E79" s="10"/>
      <c r="F79" s="11">
        <f t="shared" ref="F79" si="16">SUM(D79*E79)</f>
        <v>0</v>
      </c>
      <c r="G79" s="1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</row>
    <row r="80" spans="1:43" s="4" customFormat="1" ht="21.6" customHeight="1" x14ac:dyDescent="0.25">
      <c r="A80" s="12">
        <v>67</v>
      </c>
      <c r="B80" s="42" t="s">
        <v>99</v>
      </c>
      <c r="C80" s="18" t="s">
        <v>14</v>
      </c>
      <c r="D80" s="25">
        <v>1</v>
      </c>
      <c r="E80" s="10"/>
      <c r="F80" s="11">
        <f t="shared" si="14"/>
        <v>0</v>
      </c>
      <c r="G80" s="1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</row>
    <row r="81" spans="1:43" s="4" customFormat="1" ht="10.8" customHeight="1" x14ac:dyDescent="0.25">
      <c r="A81" s="12">
        <v>68</v>
      </c>
      <c r="B81" s="43" t="s">
        <v>96</v>
      </c>
      <c r="C81" s="18" t="s">
        <v>85</v>
      </c>
      <c r="D81" s="47">
        <v>43</v>
      </c>
      <c r="E81" s="10"/>
      <c r="F81" s="11">
        <f t="shared" si="14"/>
        <v>0</v>
      </c>
      <c r="G81" s="1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</row>
    <row r="82" spans="1:43" s="4" customFormat="1" ht="21.6" customHeight="1" x14ac:dyDescent="0.25">
      <c r="A82" s="12">
        <v>69</v>
      </c>
      <c r="B82" s="28" t="s">
        <v>39</v>
      </c>
      <c r="C82" s="18" t="s">
        <v>53</v>
      </c>
      <c r="D82" s="47">
        <v>157</v>
      </c>
      <c r="E82" s="10"/>
      <c r="F82" s="11">
        <f t="shared" si="14"/>
        <v>0</v>
      </c>
      <c r="G82" s="1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</row>
    <row r="83" spans="1:43" s="4" customFormat="1" ht="21.6" customHeight="1" x14ac:dyDescent="0.25">
      <c r="A83" s="12">
        <v>70</v>
      </c>
      <c r="B83" s="43" t="s">
        <v>56</v>
      </c>
      <c r="C83" s="18" t="s">
        <v>85</v>
      </c>
      <c r="D83" s="47">
        <v>19</v>
      </c>
      <c r="E83" s="10"/>
      <c r="F83" s="11">
        <f t="shared" si="14"/>
        <v>0</v>
      </c>
      <c r="G83" s="1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</row>
    <row r="84" spans="1:43" s="4" customFormat="1" ht="21.6" customHeight="1" x14ac:dyDescent="0.25">
      <c r="A84" s="12">
        <v>71</v>
      </c>
      <c r="B84" s="43" t="s">
        <v>47</v>
      </c>
      <c r="C84" s="18"/>
      <c r="D84" s="47">
        <v>6</v>
      </c>
      <c r="E84" s="10"/>
      <c r="F84" s="11">
        <f t="shared" ref="F84" si="17">SUM(D84*E84)</f>
        <v>0</v>
      </c>
      <c r="G84" s="1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</row>
    <row r="85" spans="1:43" s="4" customFormat="1" ht="21.6" customHeight="1" x14ac:dyDescent="0.25">
      <c r="A85" s="12">
        <v>72</v>
      </c>
      <c r="B85" s="42" t="s">
        <v>100</v>
      </c>
      <c r="C85" s="18" t="s">
        <v>14</v>
      </c>
      <c r="D85" s="25">
        <v>1</v>
      </c>
      <c r="E85" s="10"/>
      <c r="F85" s="11">
        <f t="shared" si="14"/>
        <v>0</v>
      </c>
      <c r="G85" s="1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</row>
    <row r="86" spans="1:43" s="4" customFormat="1" ht="10.8" customHeight="1" x14ac:dyDescent="0.25">
      <c r="A86" s="12">
        <v>73</v>
      </c>
      <c r="B86" s="43" t="s">
        <v>96</v>
      </c>
      <c r="C86" s="18" t="s">
        <v>85</v>
      </c>
      <c r="D86" s="47">
        <v>73</v>
      </c>
      <c r="E86" s="10"/>
      <c r="F86" s="11">
        <f t="shared" si="14"/>
        <v>0</v>
      </c>
      <c r="G86" s="1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</row>
    <row r="87" spans="1:43" s="4" customFormat="1" ht="21.6" customHeight="1" x14ac:dyDescent="0.25">
      <c r="A87" s="12">
        <v>74</v>
      </c>
      <c r="B87" s="53" t="s">
        <v>98</v>
      </c>
      <c r="C87" s="18" t="s">
        <v>53</v>
      </c>
      <c r="D87" s="47">
        <v>270</v>
      </c>
      <c r="E87" s="10"/>
      <c r="F87" s="11">
        <f t="shared" ref="F87:F88" si="18">SUM(D87*E87)</f>
        <v>0</v>
      </c>
      <c r="G87" s="1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</row>
    <row r="88" spans="1:43" s="4" customFormat="1" ht="21.6" customHeight="1" x14ac:dyDescent="0.25">
      <c r="A88" s="12">
        <v>75</v>
      </c>
      <c r="B88" s="43" t="s">
        <v>56</v>
      </c>
      <c r="C88" s="18" t="s">
        <v>85</v>
      </c>
      <c r="D88" s="47">
        <v>33</v>
      </c>
      <c r="E88" s="10"/>
      <c r="F88" s="11">
        <f t="shared" si="18"/>
        <v>0</v>
      </c>
      <c r="G88" s="1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</row>
    <row r="89" spans="1:43" s="4" customFormat="1" ht="21.6" customHeight="1" x14ac:dyDescent="0.25">
      <c r="A89" s="12">
        <v>76</v>
      </c>
      <c r="B89" s="43" t="s">
        <v>47</v>
      </c>
      <c r="C89" s="18"/>
      <c r="D89" s="47">
        <v>11</v>
      </c>
      <c r="E89" s="10"/>
      <c r="F89" s="11">
        <f t="shared" ref="F89" si="19">SUM(D89*E89)</f>
        <v>0</v>
      </c>
      <c r="G89" s="1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</row>
    <row r="90" spans="1:43" s="4" customFormat="1" ht="21.6" customHeight="1" x14ac:dyDescent="0.25">
      <c r="A90" s="12">
        <v>77</v>
      </c>
      <c r="B90" s="54" t="s">
        <v>106</v>
      </c>
      <c r="C90" s="18" t="s">
        <v>14</v>
      </c>
      <c r="D90" s="25">
        <v>1</v>
      </c>
      <c r="E90" s="10"/>
      <c r="F90" s="11">
        <f t="shared" ref="F90:F102" si="20">SUM(D90*E90)</f>
        <v>0</v>
      </c>
      <c r="G90" s="1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</row>
    <row r="91" spans="1:43" s="4" customFormat="1" ht="10.8" customHeight="1" x14ac:dyDescent="0.25">
      <c r="A91" s="12">
        <v>78</v>
      </c>
      <c r="B91" s="43" t="s">
        <v>101</v>
      </c>
      <c r="C91" s="18" t="s">
        <v>85</v>
      </c>
      <c r="D91" s="47">
        <v>70</v>
      </c>
      <c r="E91" s="10"/>
      <c r="F91" s="11">
        <f t="shared" si="20"/>
        <v>0</v>
      </c>
      <c r="G91" s="1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</row>
    <row r="92" spans="1:43" s="4" customFormat="1" ht="21.6" customHeight="1" x14ac:dyDescent="0.25">
      <c r="A92" s="12">
        <v>79</v>
      </c>
      <c r="B92" s="28" t="s">
        <v>39</v>
      </c>
      <c r="C92" s="18" t="s">
        <v>53</v>
      </c>
      <c r="D92" s="47">
        <v>197</v>
      </c>
      <c r="E92" s="10"/>
      <c r="F92" s="11">
        <f t="shared" si="20"/>
        <v>0</v>
      </c>
      <c r="G92" s="1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</row>
    <row r="93" spans="1:43" s="4" customFormat="1" ht="21.6" customHeight="1" x14ac:dyDescent="0.25">
      <c r="A93" s="12">
        <v>80</v>
      </c>
      <c r="B93" s="43" t="s">
        <v>56</v>
      </c>
      <c r="C93" s="18" t="s">
        <v>85</v>
      </c>
      <c r="D93" s="47">
        <v>33</v>
      </c>
      <c r="E93" s="10"/>
      <c r="F93" s="11">
        <f t="shared" si="20"/>
        <v>0</v>
      </c>
      <c r="G93" s="1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</row>
    <row r="94" spans="1:43" s="4" customFormat="1" ht="21.6" customHeight="1" x14ac:dyDescent="0.25">
      <c r="A94" s="12">
        <v>81</v>
      </c>
      <c r="B94" s="43" t="s">
        <v>47</v>
      </c>
      <c r="C94" s="18" t="s">
        <v>85</v>
      </c>
      <c r="D94" s="47">
        <v>15</v>
      </c>
      <c r="E94" s="10"/>
      <c r="F94" s="11">
        <f t="shared" si="20"/>
        <v>0</v>
      </c>
      <c r="G94" s="1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</row>
    <row r="95" spans="1:43" s="4" customFormat="1" ht="21.6" customHeight="1" x14ac:dyDescent="0.25">
      <c r="A95" s="12">
        <v>82</v>
      </c>
      <c r="B95" s="42" t="s">
        <v>102</v>
      </c>
      <c r="C95" s="18" t="s">
        <v>14</v>
      </c>
      <c r="D95" s="25">
        <v>1</v>
      </c>
      <c r="E95" s="10"/>
      <c r="F95" s="11">
        <f t="shared" si="20"/>
        <v>0</v>
      </c>
      <c r="G95" s="1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</row>
    <row r="96" spans="1:43" s="4" customFormat="1" ht="10.8" customHeight="1" x14ac:dyDescent="0.25">
      <c r="A96" s="12">
        <v>83</v>
      </c>
      <c r="B96" s="43" t="s">
        <v>94</v>
      </c>
      <c r="C96" s="18" t="s">
        <v>85</v>
      </c>
      <c r="D96" s="47">
        <v>282</v>
      </c>
      <c r="E96" s="10"/>
      <c r="F96" s="11">
        <f t="shared" si="20"/>
        <v>0</v>
      </c>
      <c r="G96" s="1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</row>
    <row r="97" spans="1:191" s="4" customFormat="1" ht="21.6" customHeight="1" x14ac:dyDescent="0.25">
      <c r="A97" s="12">
        <v>84</v>
      </c>
      <c r="B97" s="53" t="s">
        <v>98</v>
      </c>
      <c r="C97" s="18" t="s">
        <v>53</v>
      </c>
      <c r="D97" s="47">
        <v>1066</v>
      </c>
      <c r="E97" s="10"/>
      <c r="F97" s="11">
        <f t="shared" si="20"/>
        <v>0</v>
      </c>
      <c r="G97" s="1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</row>
    <row r="98" spans="1:191" s="4" customFormat="1" ht="21.6" customHeight="1" x14ac:dyDescent="0.25">
      <c r="A98" s="12">
        <v>85</v>
      </c>
      <c r="B98" s="43" t="s">
        <v>56</v>
      </c>
      <c r="C98" s="18" t="s">
        <v>85</v>
      </c>
      <c r="D98" s="47">
        <v>176</v>
      </c>
      <c r="E98" s="10"/>
      <c r="F98" s="11">
        <f t="shared" si="20"/>
        <v>0</v>
      </c>
      <c r="G98" s="1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</row>
    <row r="99" spans="1:191" s="4" customFormat="1" ht="21.6" customHeight="1" x14ac:dyDescent="0.25">
      <c r="A99" s="12">
        <v>86</v>
      </c>
      <c r="B99" s="43" t="s">
        <v>47</v>
      </c>
      <c r="C99" s="18" t="s">
        <v>85</v>
      </c>
      <c r="D99" s="47">
        <v>77</v>
      </c>
      <c r="E99" s="10"/>
      <c r="F99" s="11">
        <f t="shared" si="20"/>
        <v>0</v>
      </c>
      <c r="G99" s="1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</row>
    <row r="100" spans="1:191" s="4" customFormat="1" ht="10.8" customHeight="1" x14ac:dyDescent="0.25">
      <c r="A100" s="12">
        <v>87</v>
      </c>
      <c r="B100" s="39" t="s">
        <v>103</v>
      </c>
      <c r="C100" s="18" t="s">
        <v>15</v>
      </c>
      <c r="D100" s="47">
        <v>24</v>
      </c>
      <c r="E100" s="10"/>
      <c r="F100" s="11">
        <f t="shared" si="20"/>
        <v>0</v>
      </c>
      <c r="G100" s="1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</row>
    <row r="101" spans="1:191" s="4" customFormat="1" ht="10.8" customHeight="1" x14ac:dyDescent="0.25">
      <c r="A101" s="12">
        <v>88</v>
      </c>
      <c r="B101" s="39" t="s">
        <v>104</v>
      </c>
      <c r="C101" s="18" t="s">
        <v>14</v>
      </c>
      <c r="D101" s="47">
        <v>1</v>
      </c>
      <c r="E101" s="10"/>
      <c r="F101" s="11">
        <f t="shared" si="20"/>
        <v>0</v>
      </c>
      <c r="G101" s="1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</row>
    <row r="102" spans="1:191" s="4" customFormat="1" ht="21.6" customHeight="1" x14ac:dyDescent="0.25">
      <c r="A102" s="12">
        <v>89</v>
      </c>
      <c r="B102" s="20" t="s">
        <v>105</v>
      </c>
      <c r="C102" s="18" t="s">
        <v>14</v>
      </c>
      <c r="D102" s="47">
        <v>2</v>
      </c>
      <c r="E102" s="10"/>
      <c r="F102" s="11">
        <f t="shared" si="20"/>
        <v>0</v>
      </c>
      <c r="G102" s="1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</row>
    <row r="103" spans="1:191" s="4" customFormat="1" ht="21.6" customHeight="1" x14ac:dyDescent="0.25">
      <c r="A103" s="12">
        <v>90</v>
      </c>
      <c r="B103" s="24" t="s">
        <v>37</v>
      </c>
      <c r="C103" s="30" t="s">
        <v>41</v>
      </c>
      <c r="D103" s="29">
        <v>1</v>
      </c>
      <c r="E103" s="10"/>
      <c r="F103" s="11">
        <f t="shared" si="13"/>
        <v>0</v>
      </c>
      <c r="G103" s="1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</row>
    <row r="104" spans="1:191" s="4" customFormat="1" ht="10.8" customHeight="1" x14ac:dyDescent="0.25">
      <c r="A104" s="12">
        <v>91</v>
      </c>
      <c r="B104" s="24" t="s">
        <v>35</v>
      </c>
      <c r="C104" s="31" t="s">
        <v>41</v>
      </c>
      <c r="D104" s="29">
        <v>1</v>
      </c>
      <c r="E104" s="10"/>
      <c r="F104" s="11">
        <f t="shared" si="12"/>
        <v>0</v>
      </c>
      <c r="G104" s="1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</row>
    <row r="105" spans="1:191" s="4" customFormat="1" ht="21.6" customHeight="1" x14ac:dyDescent="0.25">
      <c r="A105" s="12">
        <v>92</v>
      </c>
      <c r="B105" s="24" t="s">
        <v>36</v>
      </c>
      <c r="C105" s="31" t="s">
        <v>41</v>
      </c>
      <c r="D105" s="29">
        <v>1</v>
      </c>
      <c r="E105" s="10"/>
      <c r="F105" s="11">
        <f t="shared" si="12"/>
        <v>0</v>
      </c>
      <c r="G105" s="1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</row>
    <row r="106" spans="1:191" s="23" customFormat="1" ht="12.6" customHeight="1" x14ac:dyDescent="0.25">
      <c r="A106" s="96" t="s">
        <v>22</v>
      </c>
      <c r="B106" s="97"/>
      <c r="C106" s="97"/>
      <c r="D106" s="97"/>
      <c r="E106" s="97"/>
      <c r="F106" s="98"/>
      <c r="G106" s="22"/>
    </row>
    <row r="107" spans="1:191" s="23" customFormat="1" ht="10.8" customHeight="1" x14ac:dyDescent="0.25">
      <c r="A107" s="12">
        <v>93</v>
      </c>
      <c r="B107" s="24" t="s">
        <v>33</v>
      </c>
      <c r="C107" s="18" t="s">
        <v>25</v>
      </c>
      <c r="D107" s="25">
        <v>1</v>
      </c>
      <c r="E107" s="26"/>
      <c r="F107" s="11">
        <f t="shared" ref="F107:F108" si="21">SUM(D107*E107)</f>
        <v>0</v>
      </c>
      <c r="G107" s="22"/>
    </row>
    <row r="108" spans="1:191" s="23" customFormat="1" ht="10.8" customHeight="1" x14ac:dyDescent="0.25">
      <c r="A108" s="12">
        <v>94</v>
      </c>
      <c r="B108" s="24" t="s">
        <v>34</v>
      </c>
      <c r="C108" s="18" t="s">
        <v>26</v>
      </c>
      <c r="D108" s="27">
        <v>0.7</v>
      </c>
      <c r="E108" s="26"/>
      <c r="F108" s="11">
        <f t="shared" si="21"/>
        <v>0</v>
      </c>
      <c r="G108" s="22"/>
    </row>
    <row r="109" spans="1:191" s="4" customFormat="1" ht="12.6" customHeight="1" thickBot="1" x14ac:dyDescent="0.3">
      <c r="A109" s="93" t="s">
        <v>61</v>
      </c>
      <c r="B109" s="94"/>
      <c r="C109" s="94"/>
      <c r="D109" s="94"/>
      <c r="E109" s="95"/>
      <c r="F109" s="21">
        <f>SUM(F53:F108)</f>
        <v>0</v>
      </c>
      <c r="G109" s="1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</row>
    <row r="110" spans="1:191" ht="15" customHeight="1" x14ac:dyDescent="0.25">
      <c r="A110" s="8"/>
      <c r="C110" s="75" t="s">
        <v>2</v>
      </c>
      <c r="D110" s="76"/>
      <c r="E110" s="77">
        <f>F109+F51</f>
        <v>0</v>
      </c>
      <c r="F110" s="78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  <c r="EE110" s="16"/>
      <c r="EF110" s="16"/>
      <c r="EG110" s="16"/>
      <c r="EH110" s="16"/>
      <c r="EI110" s="16"/>
      <c r="EJ110" s="16"/>
      <c r="EK110" s="16"/>
      <c r="EL110" s="16"/>
      <c r="EM110" s="16"/>
      <c r="EN110" s="16"/>
      <c r="EO110" s="16"/>
      <c r="EP110" s="16"/>
      <c r="EQ110" s="16"/>
      <c r="ER110" s="16"/>
      <c r="ES110" s="16"/>
      <c r="ET110" s="16"/>
      <c r="EU110" s="16"/>
      <c r="EV110" s="16"/>
      <c r="EW110" s="16"/>
      <c r="EX110" s="16"/>
      <c r="EY110" s="16"/>
      <c r="EZ110" s="16"/>
      <c r="FA110" s="16"/>
      <c r="FB110" s="16"/>
      <c r="FC110" s="16"/>
      <c r="FD110" s="16"/>
      <c r="FE110" s="16"/>
      <c r="FF110" s="16"/>
      <c r="FG110" s="16"/>
      <c r="FH110" s="16"/>
      <c r="FI110" s="16"/>
      <c r="FJ110" s="16"/>
      <c r="FK110" s="16"/>
      <c r="FL110" s="16"/>
      <c r="FM110" s="16"/>
      <c r="FN110" s="16"/>
      <c r="FO110" s="16"/>
      <c r="FP110" s="16"/>
      <c r="FQ110" s="16"/>
      <c r="FR110" s="16"/>
      <c r="FS110" s="16"/>
      <c r="FT110" s="16"/>
      <c r="FU110" s="16"/>
      <c r="FV110" s="16"/>
      <c r="FW110" s="16"/>
      <c r="FX110" s="16"/>
      <c r="FY110" s="16"/>
      <c r="FZ110" s="16"/>
      <c r="GA110" s="16"/>
      <c r="GB110" s="16"/>
      <c r="GC110" s="16"/>
      <c r="GD110" s="16"/>
      <c r="GE110" s="16"/>
      <c r="GF110" s="16"/>
      <c r="GG110" s="16"/>
      <c r="GH110" s="16"/>
      <c r="GI110" s="16"/>
    </row>
    <row r="111" spans="1:191" ht="15" customHeight="1" x14ac:dyDescent="0.25">
      <c r="A111" s="8"/>
      <c r="C111" s="79" t="s">
        <v>8</v>
      </c>
      <c r="D111" s="80"/>
      <c r="E111" s="81">
        <f>E110*0.2</f>
        <v>0</v>
      </c>
      <c r="F111" s="82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  <c r="EE111" s="16"/>
      <c r="EF111" s="16"/>
      <c r="EG111" s="16"/>
      <c r="EH111" s="16"/>
      <c r="EI111" s="16"/>
      <c r="EJ111" s="16"/>
      <c r="EK111" s="16"/>
      <c r="EL111" s="16"/>
      <c r="EM111" s="16"/>
      <c r="EN111" s="16"/>
      <c r="EO111" s="16"/>
      <c r="EP111" s="16"/>
      <c r="EQ111" s="16"/>
      <c r="ER111" s="16"/>
      <c r="ES111" s="16"/>
      <c r="ET111" s="16"/>
      <c r="EU111" s="16"/>
      <c r="EV111" s="16"/>
      <c r="EW111" s="16"/>
      <c r="EX111" s="16"/>
      <c r="EY111" s="16"/>
      <c r="EZ111" s="16"/>
      <c r="FA111" s="16"/>
      <c r="FB111" s="16"/>
      <c r="FC111" s="16"/>
      <c r="FD111" s="16"/>
      <c r="FE111" s="16"/>
      <c r="FF111" s="16"/>
      <c r="FG111" s="16"/>
      <c r="FH111" s="16"/>
      <c r="FI111" s="16"/>
      <c r="FJ111" s="16"/>
      <c r="FK111" s="16"/>
      <c r="FL111" s="16"/>
      <c r="FM111" s="16"/>
      <c r="FN111" s="16"/>
      <c r="FO111" s="16"/>
      <c r="FP111" s="16"/>
      <c r="FQ111" s="16"/>
      <c r="FR111" s="16"/>
      <c r="FS111" s="16"/>
      <c r="FT111" s="16"/>
      <c r="FU111" s="16"/>
      <c r="FV111" s="16"/>
      <c r="FW111" s="16"/>
      <c r="FX111" s="16"/>
      <c r="FY111" s="16"/>
      <c r="FZ111" s="16"/>
      <c r="GA111" s="16"/>
      <c r="GB111" s="16"/>
      <c r="GC111" s="16"/>
      <c r="GD111" s="16"/>
      <c r="GE111" s="16"/>
      <c r="GF111" s="16"/>
      <c r="GG111" s="16"/>
      <c r="GH111" s="16"/>
      <c r="GI111" s="16"/>
    </row>
    <row r="112" spans="1:191" ht="15" customHeight="1" thickBot="1" x14ac:dyDescent="0.3">
      <c r="A112" s="14"/>
      <c r="C112" s="83" t="s">
        <v>0</v>
      </c>
      <c r="D112" s="84"/>
      <c r="E112" s="85">
        <f>E110+E111</f>
        <v>0</v>
      </c>
      <c r="F112" s="8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  <c r="EE112" s="16"/>
      <c r="EF112" s="16"/>
      <c r="EG112" s="16"/>
      <c r="EH112" s="16"/>
      <c r="EI112" s="16"/>
      <c r="EJ112" s="16"/>
      <c r="EK112" s="16"/>
      <c r="EL112" s="16"/>
      <c r="EM112" s="16"/>
      <c r="EN112" s="16"/>
      <c r="EO112" s="16"/>
      <c r="EP112" s="16"/>
      <c r="EQ112" s="16"/>
      <c r="ER112" s="16"/>
      <c r="ES112" s="16"/>
      <c r="ET112" s="16"/>
      <c r="EU112" s="16"/>
      <c r="EV112" s="16"/>
      <c r="EW112" s="16"/>
      <c r="EX112" s="16"/>
      <c r="EY112" s="16"/>
      <c r="EZ112" s="16"/>
      <c r="FA112" s="16"/>
      <c r="FB112" s="16"/>
      <c r="FC112" s="16"/>
      <c r="FD112" s="16"/>
      <c r="FE112" s="16"/>
      <c r="FF112" s="16"/>
      <c r="FG112" s="16"/>
      <c r="FH112" s="16"/>
      <c r="FI112" s="16"/>
      <c r="FJ112" s="16"/>
      <c r="FK112" s="16"/>
      <c r="FL112" s="16"/>
      <c r="FM112" s="16"/>
      <c r="FN112" s="16"/>
      <c r="FO112" s="16"/>
      <c r="FP112" s="16"/>
      <c r="FQ112" s="16"/>
      <c r="FR112" s="16"/>
      <c r="FS112" s="16"/>
      <c r="FT112" s="16"/>
      <c r="FU112" s="16"/>
      <c r="FV112" s="16"/>
      <c r="FW112" s="16"/>
      <c r="FX112" s="16"/>
      <c r="FY112" s="16"/>
      <c r="FZ112" s="16"/>
      <c r="GA112" s="16"/>
      <c r="GB112" s="16"/>
      <c r="GC112" s="16"/>
      <c r="GD112" s="16"/>
      <c r="GE112" s="16"/>
      <c r="GF112" s="16"/>
      <c r="GG112" s="16"/>
      <c r="GH112" s="16"/>
      <c r="GI112" s="16"/>
    </row>
    <row r="113" spans="1:191" s="16" customFormat="1" ht="12.75" customHeight="1" x14ac:dyDescent="0.25">
      <c r="A113" s="60" t="s">
        <v>9</v>
      </c>
      <c r="B113" s="60"/>
      <c r="C113" s="60"/>
      <c r="D113" s="60"/>
      <c r="E113" s="60"/>
      <c r="F113" s="60"/>
    </row>
    <row r="114" spans="1:191" s="16" customFormat="1" ht="12.75" customHeight="1" x14ac:dyDescent="0.25">
      <c r="A114" s="60" t="s">
        <v>10</v>
      </c>
      <c r="B114" s="60"/>
      <c r="C114" s="60"/>
      <c r="D114" s="60"/>
      <c r="E114" s="60"/>
      <c r="F114" s="60"/>
    </row>
    <row r="115" spans="1:191" s="16" customFormat="1" ht="12.75" customHeight="1" x14ac:dyDescent="0.25">
      <c r="A115" s="60" t="s">
        <v>11</v>
      </c>
      <c r="B115" s="60"/>
      <c r="C115" s="60"/>
      <c r="D115" s="60"/>
      <c r="E115" s="60"/>
      <c r="F115" s="60"/>
    </row>
    <row r="116" spans="1:191" s="16" customFormat="1" ht="12.75" customHeight="1" x14ac:dyDescent="0.25">
      <c r="A116" s="3"/>
      <c r="B116" s="60" t="s">
        <v>12</v>
      </c>
      <c r="C116" s="60"/>
      <c r="D116" s="60"/>
      <c r="E116" s="60"/>
      <c r="F116" s="60"/>
    </row>
    <row r="117" spans="1:191" s="16" customFormat="1" ht="12.75" customHeight="1" x14ac:dyDescent="0.25">
      <c r="A117" s="60" t="s">
        <v>30</v>
      </c>
      <c r="B117" s="60"/>
      <c r="C117" s="60"/>
      <c r="D117" s="60"/>
      <c r="E117" s="60"/>
      <c r="F117" s="60"/>
    </row>
    <row r="118" spans="1:191" s="16" customFormat="1" ht="12.75" customHeight="1" x14ac:dyDescent="0.25">
      <c r="A118" s="60" t="s">
        <v>20</v>
      </c>
      <c r="B118" s="60"/>
      <c r="C118" s="60"/>
      <c r="D118" s="60"/>
      <c r="E118" s="60"/>
      <c r="F118" s="60"/>
    </row>
    <row r="119" spans="1:191" s="16" customFormat="1" ht="12.75" customHeight="1" x14ac:dyDescent="0.25">
      <c r="A119" s="60" t="s">
        <v>19</v>
      </c>
      <c r="B119" s="60"/>
      <c r="C119" s="60"/>
      <c r="D119" s="60"/>
      <c r="E119" s="60"/>
      <c r="F119" s="60"/>
    </row>
    <row r="120" spans="1:191" s="16" customFormat="1" ht="12.75" customHeight="1" x14ac:dyDescent="0.25">
      <c r="A120" s="3"/>
      <c r="B120" s="60" t="s">
        <v>17</v>
      </c>
      <c r="C120" s="60"/>
      <c r="D120" s="60"/>
      <c r="E120" s="60"/>
      <c r="F120" s="60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</row>
    <row r="121" spans="1:191" s="16" customFormat="1" ht="12.75" customHeight="1" x14ac:dyDescent="0.25">
      <c r="A121" s="60" t="s">
        <v>31</v>
      </c>
      <c r="B121" s="60"/>
      <c r="C121" s="60"/>
      <c r="D121" s="60"/>
      <c r="E121" s="60"/>
      <c r="F121" s="60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</row>
    <row r="122" spans="1:191" s="16" customFormat="1" ht="12.75" customHeight="1" x14ac:dyDescent="0.25">
      <c r="A122" s="3"/>
      <c r="B122" s="60" t="s">
        <v>32</v>
      </c>
      <c r="C122" s="60"/>
      <c r="D122" s="60"/>
      <c r="E122" s="60"/>
      <c r="F122" s="60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</row>
    <row r="123" spans="1:191" s="16" customFormat="1" x14ac:dyDescent="0.25">
      <c r="A123" s="60" t="s">
        <v>21</v>
      </c>
      <c r="B123" s="60"/>
      <c r="C123" s="60"/>
      <c r="D123" s="60"/>
      <c r="E123" s="60"/>
      <c r="F123" s="60"/>
    </row>
    <row r="124" spans="1:191" s="16" customFormat="1" x14ac:dyDescent="0.25">
      <c r="A124" s="3"/>
      <c r="B124" s="60" t="s">
        <v>28</v>
      </c>
      <c r="C124" s="60"/>
      <c r="D124" s="60"/>
      <c r="E124" s="60"/>
      <c r="F124" s="60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</row>
    <row r="125" spans="1:191" s="16" customFormat="1" x14ac:dyDescent="0.25">
      <c r="A125" s="3"/>
      <c r="B125" s="60" t="s">
        <v>29</v>
      </c>
      <c r="C125" s="60"/>
      <c r="D125" s="60"/>
      <c r="E125" s="60"/>
      <c r="F125" s="60"/>
    </row>
  </sheetData>
  <mergeCells count="34">
    <mergeCell ref="A114:F114"/>
    <mergeCell ref="A113:F113"/>
    <mergeCell ref="A119:F119"/>
    <mergeCell ref="A118:F118"/>
    <mergeCell ref="A117:F117"/>
    <mergeCell ref="B116:F116"/>
    <mergeCell ref="A115:F115"/>
    <mergeCell ref="A109:E109"/>
    <mergeCell ref="A106:F106"/>
    <mergeCell ref="A47:F47"/>
    <mergeCell ref="A52:F52"/>
    <mergeCell ref="A9:F9"/>
    <mergeCell ref="A33:F33"/>
    <mergeCell ref="B125:F125"/>
    <mergeCell ref="B124:F124"/>
    <mergeCell ref="A123:F123"/>
    <mergeCell ref="B122:F122"/>
    <mergeCell ref="A121:F121"/>
    <mergeCell ref="B120:F120"/>
    <mergeCell ref="A1:F1"/>
    <mergeCell ref="A5:A7"/>
    <mergeCell ref="B5:B7"/>
    <mergeCell ref="C5:C7"/>
    <mergeCell ref="D5:D6"/>
    <mergeCell ref="E5:E7"/>
    <mergeCell ref="F5:F7"/>
    <mergeCell ref="C110:D110"/>
    <mergeCell ref="E110:F110"/>
    <mergeCell ref="C111:D111"/>
    <mergeCell ref="E111:F111"/>
    <mergeCell ref="C112:D112"/>
    <mergeCell ref="E112:F112"/>
    <mergeCell ref="A8:F8"/>
    <mergeCell ref="A51:E51"/>
  </mergeCells>
  <phoneticPr fontId="2" type="noConversion"/>
  <conditionalFormatting sqref="B62">
    <cfRule type="cellIs" dxfId="8" priority="5" stopIfTrue="1" operator="equal">
      <formula>0</formula>
    </cfRule>
  </conditionalFormatting>
  <conditionalFormatting sqref="B68:B69 B93:B94 B98:B99">
    <cfRule type="cellIs" dxfId="7" priority="4" stopIfTrue="1" operator="equal">
      <formula>0</formula>
    </cfRule>
  </conditionalFormatting>
  <conditionalFormatting sqref="C26:D27 D28 C29:D30 D30:D31 A106">
    <cfRule type="cellIs" dxfId="4" priority="209" stopIfTrue="1" operator="equal">
      <formula>0</formula>
    </cfRule>
  </conditionalFormatting>
  <conditionalFormatting sqref="C46:D46 A47">
    <cfRule type="cellIs" dxfId="3" priority="300" stopIfTrue="1" operator="equal">
      <formula>0</formula>
    </cfRule>
  </conditionalFormatting>
  <conditionalFormatting sqref="D11:D15 C13:C15 D21 D24:D32">
    <cfRule type="cellIs" dxfId="2" priority="101" stopIfTrue="1" operator="equal">
      <formula>0</formula>
    </cfRule>
  </conditionalFormatting>
  <conditionalFormatting sqref="D34 B35:D35 C36:D40 B41:D45">
    <cfRule type="cellIs" dxfId="1" priority="26" stopIfTrue="1" operator="equal">
      <formula>0</formula>
    </cfRule>
  </conditionalFormatting>
  <conditionalFormatting sqref="B88:B89 B83:B84 B78:B79 B73:B7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2023-08-29T06:49:16Z</dcterms:modified>
</cp:coreProperties>
</file>